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30" i="1"/>
  <c r="C26"/>
  <c r="F22"/>
  <c r="H22" s="1"/>
  <c r="F20"/>
  <c r="H20" s="1"/>
  <c r="F18"/>
  <c r="H18" s="1"/>
  <c r="F16"/>
  <c r="H16" s="1"/>
  <c r="F14"/>
  <c r="H14" s="1"/>
  <c r="E15"/>
  <c r="E16"/>
  <c r="E17"/>
  <c r="E18"/>
  <c r="E19"/>
  <c r="E20"/>
  <c r="E21"/>
  <c r="E22"/>
  <c r="E23"/>
  <c r="E24"/>
  <c r="E25"/>
  <c r="E14"/>
  <c r="E7"/>
  <c r="F24" s="1"/>
  <c r="H24" s="1"/>
  <c r="E26" l="1"/>
  <c r="F15"/>
  <c r="H15" s="1"/>
  <c r="H26" s="1"/>
  <c r="F17"/>
  <c r="H17" s="1"/>
  <c r="F19"/>
  <c r="H19" s="1"/>
  <c r="F21"/>
  <c r="H21" s="1"/>
  <c r="F23"/>
  <c r="H23" s="1"/>
  <c r="F25"/>
  <c r="H25" s="1"/>
  <c r="D29" l="1"/>
</calcChain>
</file>

<file path=xl/sharedStrings.xml><?xml version="1.0" encoding="utf-8"?>
<sst xmlns="http://schemas.openxmlformats.org/spreadsheetml/2006/main" count="38" uniqueCount="35">
  <si>
    <t>Informatívny prepočet fakturácie tepla</t>
  </si>
  <si>
    <t xml:space="preserve">Objednané teplo v kWh </t>
  </si>
  <si>
    <t>Regulačný príkon v kW</t>
  </si>
  <si>
    <t>Rok</t>
  </si>
  <si>
    <t xml:space="preserve">Mesačná potreba tepla na vykurovanie a prípravu TUV </t>
  </si>
  <si>
    <t>Variabilná zložka ceny</t>
  </si>
  <si>
    <t>Platba</t>
  </si>
  <si>
    <t>Regulačný príkon        ( 1/12)</t>
  </si>
  <si>
    <t>Fixná zložka ceny</t>
  </si>
  <si>
    <t>mesiac</t>
  </si>
  <si>
    <t>kWh</t>
  </si>
  <si>
    <t>EUR/kWh</t>
  </si>
  <si>
    <t>EUR</t>
  </si>
  <si>
    <t>kW</t>
  </si>
  <si>
    <t>EUR/kW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</si>
  <si>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</si>
  <si>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</si>
  <si>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</si>
  <si>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</si>
  <si>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</si>
  <si>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</si>
  <si>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</si>
  <si>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</si>
  <si>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</si>
  <si>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</si>
  <si>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</si>
  <si>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</si>
  <si>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Spolu</t>
  </si>
  <si>
    <t>Poznámka: ceny sú s DPH</t>
  </si>
  <si>
    <t>vyplníte len zelenou farbou označené bunky</t>
  </si>
  <si>
    <t>Ročná platba za teplo</t>
  </si>
  <si>
    <t>Priemerná cena tepla</t>
  </si>
  <si>
    <t>EUR/GJ</t>
  </si>
  <si>
    <r>
      <t>TEHOS,</t>
    </r>
    <r>
      <rPr>
        <sz val="12"/>
        <color rgb="FF000080"/>
        <rFont val="Times New Roman"/>
        <family val="1"/>
        <charset val="238"/>
      </rPr>
      <t xml:space="preserve"> </t>
    </r>
  </si>
  <si>
    <t>s.r.o. Dolný Kubín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</si>
</sst>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#,##0.0000"/>
    <numFmt numFmtId="166" formatCode="#,##0.000"/>
  </numFmts>
  <fonts count="13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28"/>
      <color rgb="FF000080"/>
      <name val="Cambria"/>
      <family val="1"/>
      <charset val="238"/>
    </font>
    <font>
      <sz val="12"/>
      <color rgb="FF00008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7" fillId="3" borderId="5" xfId="0" applyNumberFormat="1" applyFont="1" applyFill="1" applyBorder="1"/>
    <xf numFmtId="3" fontId="7" fillId="3" borderId="1" xfId="0" applyNumberFormat="1" applyFont="1" applyFill="1" applyBorder="1"/>
    <xf numFmtId="3" fontId="7" fillId="3" borderId="8" xfId="0" applyNumberFormat="1" applyFont="1" applyFill="1" applyBorder="1"/>
    <xf numFmtId="165" fontId="0" fillId="3" borderId="1" xfId="0" applyNumberFormat="1" applyFill="1" applyBorder="1"/>
    <xf numFmtId="3" fontId="0" fillId="3" borderId="1" xfId="0" applyNumberFormat="1" applyFill="1" applyBorder="1"/>
    <xf numFmtId="3" fontId="9" fillId="2" borderId="2" xfId="0" applyNumberFormat="1" applyFont="1" applyFill="1" applyBorder="1"/>
    <xf numFmtId="4" fontId="9" fillId="2" borderId="2" xfId="0" applyNumberFormat="1" applyFont="1" applyFill="1" applyBorder="1"/>
    <xf numFmtId="4" fontId="10" fillId="2" borderId="2" xfId="0" applyNumberFormat="1" applyFont="1" applyFill="1" applyBorder="1"/>
    <xf numFmtId="166" fontId="10" fillId="2" borderId="2" xfId="0" applyNumberFormat="1" applyFont="1" applyFill="1" applyBorder="1"/>
    <xf numFmtId="0" fontId="0" fillId="4" borderId="0" xfId="0" applyFill="1" applyBorder="1"/>
    <xf numFmtId="0" fontId="0" fillId="4" borderId="0" xfId="0" applyFill="1"/>
    <xf numFmtId="0" fontId="6" fillId="4" borderId="0" xfId="0" applyFont="1" applyFill="1"/>
    <xf numFmtId="0" fontId="0" fillId="4" borderId="1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7" fillId="4" borderId="5" xfId="0" applyNumberFormat="1" applyFont="1" applyFill="1" applyBorder="1"/>
    <xf numFmtId="4" fontId="7" fillId="4" borderId="5" xfId="0" applyNumberFormat="1" applyFont="1" applyFill="1" applyBorder="1"/>
    <xf numFmtId="165" fontId="7" fillId="4" borderId="5" xfId="0" applyNumberFormat="1" applyFont="1" applyFill="1" applyBorder="1"/>
    <xf numFmtId="4" fontId="7" fillId="4" borderId="6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4" fontId="8" fillId="4" borderId="2" xfId="0" applyNumberFormat="1" applyFont="1" applyFill="1" applyBorder="1"/>
    <xf numFmtId="3" fontId="8" fillId="4" borderId="2" xfId="0" applyNumberFormat="1" applyFont="1" applyFill="1" applyBorder="1"/>
    <xf numFmtId="0" fontId="7" fillId="4" borderId="2" xfId="0" applyFont="1" applyFill="1" applyBorder="1" applyAlignment="1">
      <alignment horizontal="center"/>
    </xf>
    <xf numFmtId="0" fontId="4" fillId="4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3" fillId="4" borderId="2" xfId="0" applyFont="1" applyFill="1" applyBorder="1" applyAlignment="1">
      <alignment horizontal="center" vertical="distributed"/>
    </xf>
    <xf numFmtId="0" fontId="3" fillId="4" borderId="2" xfId="0" applyFont="1" applyFill="1" applyBorder="1" applyAlignment="1">
      <alignment horizontal="center" vertical="distributed" wrapText="1"/>
    </xf>
    <xf numFmtId="0" fontId="11" fillId="0" borderId="0" xfId="0" applyFont="1"/>
    <xf numFmtId="0" fontId="12" fillId="0" borderId="0" xfId="0" applyFont="1"/>
    <xf numFmtId="0" fontId="0" fillId="4" borderId="0" xfId="0" applyFont="1" applyFill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66FF66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4</xdr:row>
      <xdr:rowOff>66675</xdr:rowOff>
    </xdr:from>
    <xdr:to>
      <xdr:col>6</xdr:col>
      <xdr:colOff>476250</xdr:colOff>
      <xdr:row>6</xdr:row>
      <xdr:rowOff>85725</xdr:rowOff>
    </xdr:to>
    <xdr:pic>
      <xdr:nvPicPr>
        <xdr:cNvPr id="1026" name="Picture 2" descr="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" y="876300"/>
          <a:ext cx="58102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>
      <selection activeCell="I9" sqref="I9"/>
    </sheetView>
  </sheetViews>
  <sheetFormatPr defaultRowHeight="15"/>
  <cols>
    <col min="1" max="1" width="4.7109375" customWidth="1"/>
    <col min="3" max="3" width="10.140625" customWidth="1"/>
  </cols>
  <sheetData>
    <row r="1" spans="1:1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5" ht="18.75">
      <c r="A3" s="11"/>
      <c r="B3" s="11"/>
      <c r="C3" s="12" t="s">
        <v>0</v>
      </c>
      <c r="D3" s="11"/>
      <c r="E3" s="11"/>
      <c r="F3" s="11"/>
      <c r="G3" s="11"/>
      <c r="H3" s="11"/>
      <c r="I3" s="11"/>
      <c r="J3" s="11"/>
    </row>
    <row r="4" spans="1: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5" ht="34.5">
      <c r="A5" s="11"/>
      <c r="B5" s="11"/>
      <c r="C5" s="11"/>
      <c r="D5" s="11"/>
      <c r="E5" s="13" t="s">
        <v>3</v>
      </c>
      <c r="F5" s="11"/>
      <c r="G5" s="11"/>
      <c r="H5" s="34" t="s">
        <v>33</v>
      </c>
      <c r="I5" s="36"/>
      <c r="J5" s="11"/>
      <c r="N5" s="10"/>
      <c r="O5" s="10"/>
    </row>
    <row r="6" spans="1:15" ht="15.75">
      <c r="A6" s="11"/>
      <c r="B6" s="31" t="s">
        <v>1</v>
      </c>
      <c r="C6" s="31"/>
      <c r="D6" s="31"/>
      <c r="E6" s="5">
        <v>12000</v>
      </c>
      <c r="F6" s="11"/>
      <c r="G6" s="11"/>
      <c r="H6" s="35" t="s">
        <v>34</v>
      </c>
      <c r="I6" s="11"/>
      <c r="J6" s="11"/>
      <c r="N6" s="10"/>
      <c r="O6" s="10"/>
    </row>
    <row r="7" spans="1:15">
      <c r="A7" s="11"/>
      <c r="B7" s="31" t="s">
        <v>2</v>
      </c>
      <c r="C7" s="31"/>
      <c r="D7" s="31"/>
      <c r="E7" s="4">
        <f>SUM(E6/5300)</f>
        <v>2.2641509433962264</v>
      </c>
      <c r="F7" s="11"/>
      <c r="G7" s="11"/>
      <c r="H7" s="11"/>
      <c r="I7" s="11"/>
      <c r="J7" s="11"/>
    </row>
    <row r="8" spans="1:1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5" ht="15.75" thickBo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5" ht="15.75" thickBot="1">
      <c r="A10" s="11"/>
      <c r="B10" s="32" t="s">
        <v>4</v>
      </c>
      <c r="C10" s="32"/>
      <c r="D10" s="27" t="s">
        <v>5</v>
      </c>
      <c r="E10" s="28" t="s">
        <v>6</v>
      </c>
      <c r="F10" s="33" t="s">
        <v>7</v>
      </c>
      <c r="G10" s="27" t="s">
        <v>8</v>
      </c>
      <c r="H10" s="28" t="s">
        <v>6</v>
      </c>
      <c r="I10" s="11"/>
      <c r="J10" s="11"/>
    </row>
    <row r="11" spans="1:15" ht="15.75" thickBot="1">
      <c r="A11" s="11"/>
      <c r="B11" s="32"/>
      <c r="C11" s="32"/>
      <c r="D11" s="27"/>
      <c r="E11" s="28"/>
      <c r="F11" s="33"/>
      <c r="G11" s="27"/>
      <c r="H11" s="28"/>
      <c r="I11" s="11"/>
      <c r="J11" s="11"/>
    </row>
    <row r="12" spans="1:15" ht="15.75" thickBot="1">
      <c r="A12" s="11"/>
      <c r="B12" s="32"/>
      <c r="C12" s="32"/>
      <c r="D12" s="27"/>
      <c r="E12" s="28"/>
      <c r="F12" s="33"/>
      <c r="G12" s="27"/>
      <c r="H12" s="28"/>
      <c r="I12" s="11"/>
      <c r="J12" s="11"/>
    </row>
    <row r="13" spans="1:15" ht="15.75" thickBot="1">
      <c r="A13" s="11"/>
      <c r="B13" s="14" t="s">
        <v>9</v>
      </c>
      <c r="C13" s="14" t="s">
        <v>10</v>
      </c>
      <c r="D13" s="14" t="s">
        <v>11</v>
      </c>
      <c r="E13" s="14" t="s">
        <v>12</v>
      </c>
      <c r="F13" s="14" t="s">
        <v>13</v>
      </c>
      <c r="G13" s="14" t="s">
        <v>14</v>
      </c>
      <c r="H13" s="14" t="s">
        <v>12</v>
      </c>
      <c r="I13" s="11"/>
      <c r="J13" s="11"/>
    </row>
    <row r="14" spans="1:15">
      <c r="A14" s="11"/>
      <c r="B14" s="15" t="s">
        <v>15</v>
      </c>
      <c r="C14" s="1">
        <v>2112</v>
      </c>
      <c r="D14" s="16">
        <v>3.8600000000000002E-2</v>
      </c>
      <c r="E14" s="17">
        <f>SUM(D14*C14)</f>
        <v>81.523200000000003</v>
      </c>
      <c r="F14" s="18">
        <f>SUM(E7/12)</f>
        <v>0.18867924528301885</v>
      </c>
      <c r="G14" s="16">
        <v>273.91500000000002</v>
      </c>
      <c r="H14" s="19">
        <f>SUM(G14*F14)</f>
        <v>51.682075471698113</v>
      </c>
      <c r="I14" s="11"/>
      <c r="J14" s="11"/>
    </row>
    <row r="15" spans="1:15">
      <c r="A15" s="11"/>
      <c r="B15" s="20" t="s">
        <v>16</v>
      </c>
      <c r="C15" s="2">
        <v>1740</v>
      </c>
      <c r="D15" s="16">
        <v>3.8600000000000002E-2</v>
      </c>
      <c r="E15" s="17">
        <f t="shared" ref="E15:E25" si="0">SUM(D15*C15)</f>
        <v>67.164000000000001</v>
      </c>
      <c r="F15" s="18">
        <f>SUM(E7/12)</f>
        <v>0.18867924528301885</v>
      </c>
      <c r="G15" s="16">
        <v>273.91500000000002</v>
      </c>
      <c r="H15" s="19">
        <f t="shared" ref="H15:H25" si="1">SUM(G15*F15)</f>
        <v>51.682075471698113</v>
      </c>
      <c r="I15" s="11"/>
      <c r="J15" s="11"/>
    </row>
    <row r="16" spans="1:15">
      <c r="A16" s="11"/>
      <c r="B16" s="20" t="s">
        <v>17</v>
      </c>
      <c r="C16" s="2">
        <v>1680</v>
      </c>
      <c r="D16" s="16">
        <v>3.8600000000000002E-2</v>
      </c>
      <c r="E16" s="17">
        <f t="shared" si="0"/>
        <v>64.847999999999999</v>
      </c>
      <c r="F16" s="18">
        <f>SUM(E7/12)</f>
        <v>0.18867924528301885</v>
      </c>
      <c r="G16" s="16">
        <v>273.91500000000002</v>
      </c>
      <c r="H16" s="19">
        <f t="shared" si="1"/>
        <v>51.682075471698113</v>
      </c>
      <c r="I16" s="11"/>
      <c r="J16" s="11"/>
    </row>
    <row r="17" spans="1:10">
      <c r="A17" s="11"/>
      <c r="B17" s="20" t="s">
        <v>18</v>
      </c>
      <c r="C17" s="2">
        <v>1080</v>
      </c>
      <c r="D17" s="16">
        <v>3.8600000000000002E-2</v>
      </c>
      <c r="E17" s="17">
        <f t="shared" si="0"/>
        <v>41.688000000000002</v>
      </c>
      <c r="F17" s="18">
        <f>SUM(E7/12)</f>
        <v>0.18867924528301885</v>
      </c>
      <c r="G17" s="16">
        <v>273.91500000000002</v>
      </c>
      <c r="H17" s="19">
        <f t="shared" si="1"/>
        <v>51.682075471698113</v>
      </c>
      <c r="I17" s="11"/>
      <c r="J17" s="11"/>
    </row>
    <row r="18" spans="1:10">
      <c r="A18" s="11"/>
      <c r="B18" s="20" t="s">
        <v>19</v>
      </c>
      <c r="C18" s="2">
        <v>240</v>
      </c>
      <c r="D18" s="16">
        <v>3.8600000000000002E-2</v>
      </c>
      <c r="E18" s="17">
        <f t="shared" si="0"/>
        <v>9.2640000000000011</v>
      </c>
      <c r="F18" s="18">
        <f>SUM(E7/12)</f>
        <v>0.18867924528301885</v>
      </c>
      <c r="G18" s="16">
        <v>273.91500000000002</v>
      </c>
      <c r="H18" s="19">
        <f t="shared" si="1"/>
        <v>51.682075471698113</v>
      </c>
      <c r="I18" s="11"/>
      <c r="J18" s="11"/>
    </row>
    <row r="19" spans="1:10">
      <c r="A19" s="11"/>
      <c r="B19" s="20" t="s">
        <v>20</v>
      </c>
      <c r="C19" s="2">
        <v>192</v>
      </c>
      <c r="D19" s="16">
        <v>3.8600000000000002E-2</v>
      </c>
      <c r="E19" s="17">
        <f t="shared" si="0"/>
        <v>7.4112000000000009</v>
      </c>
      <c r="F19" s="18">
        <f>SUM(E7/12)</f>
        <v>0.18867924528301885</v>
      </c>
      <c r="G19" s="16">
        <v>273.91500000000002</v>
      </c>
      <c r="H19" s="19">
        <f t="shared" si="1"/>
        <v>51.682075471698113</v>
      </c>
      <c r="I19" s="11"/>
      <c r="J19" s="11"/>
    </row>
    <row r="20" spans="1:10">
      <c r="A20" s="11"/>
      <c r="B20" s="20" t="s">
        <v>21</v>
      </c>
      <c r="C20" s="2">
        <v>192</v>
      </c>
      <c r="D20" s="16">
        <v>3.8600000000000002E-2</v>
      </c>
      <c r="E20" s="17">
        <f t="shared" si="0"/>
        <v>7.4112000000000009</v>
      </c>
      <c r="F20" s="18">
        <f>SUM(E7/12)</f>
        <v>0.18867924528301885</v>
      </c>
      <c r="G20" s="16">
        <v>273.91500000000002</v>
      </c>
      <c r="H20" s="19">
        <f t="shared" si="1"/>
        <v>51.682075471698113</v>
      </c>
      <c r="I20" s="11"/>
      <c r="J20" s="11"/>
    </row>
    <row r="21" spans="1:10">
      <c r="A21" s="11"/>
      <c r="B21" s="20" t="s">
        <v>22</v>
      </c>
      <c r="C21" s="2">
        <v>192</v>
      </c>
      <c r="D21" s="16">
        <v>3.8600000000000002E-2</v>
      </c>
      <c r="E21" s="17">
        <f t="shared" si="0"/>
        <v>7.4112000000000009</v>
      </c>
      <c r="F21" s="18">
        <f>SUM(E7/12)</f>
        <v>0.18867924528301885</v>
      </c>
      <c r="G21" s="16">
        <v>273.91500000000002</v>
      </c>
      <c r="H21" s="19">
        <f t="shared" si="1"/>
        <v>51.682075471698113</v>
      </c>
      <c r="I21" s="11"/>
      <c r="J21" s="11"/>
    </row>
    <row r="22" spans="1:10">
      <c r="A22" s="11"/>
      <c r="B22" s="20" t="s">
        <v>23</v>
      </c>
      <c r="C22" s="2">
        <v>240</v>
      </c>
      <c r="D22" s="16">
        <v>3.8600000000000002E-2</v>
      </c>
      <c r="E22" s="17">
        <f t="shared" si="0"/>
        <v>9.2640000000000011</v>
      </c>
      <c r="F22" s="18">
        <f>SUM(E7/12)</f>
        <v>0.18867924528301885</v>
      </c>
      <c r="G22" s="16">
        <v>273.91500000000002</v>
      </c>
      <c r="H22" s="19">
        <f t="shared" si="1"/>
        <v>51.682075471698113</v>
      </c>
      <c r="I22" s="11"/>
      <c r="J22" s="11"/>
    </row>
    <row r="23" spans="1:10">
      <c r="A23" s="11"/>
      <c r="B23" s="20" t="s">
        <v>24</v>
      </c>
      <c r="C23" s="2">
        <v>960</v>
      </c>
      <c r="D23" s="16">
        <v>3.8600000000000002E-2</v>
      </c>
      <c r="E23" s="17">
        <f t="shared" si="0"/>
        <v>37.056000000000004</v>
      </c>
      <c r="F23" s="18">
        <f>SUM(E7/12)</f>
        <v>0.18867924528301885</v>
      </c>
      <c r="G23" s="16">
        <v>273.91500000000002</v>
      </c>
      <c r="H23" s="19">
        <f t="shared" si="1"/>
        <v>51.682075471698113</v>
      </c>
      <c r="I23" s="11"/>
      <c r="J23" s="11"/>
    </row>
    <row r="24" spans="1:10">
      <c r="A24" s="11"/>
      <c r="B24" s="20" t="s">
        <v>25</v>
      </c>
      <c r="C24" s="2">
        <v>1440</v>
      </c>
      <c r="D24" s="16">
        <v>3.8600000000000002E-2</v>
      </c>
      <c r="E24" s="17">
        <f t="shared" si="0"/>
        <v>55.584000000000003</v>
      </c>
      <c r="F24" s="18">
        <f>SUM(E7/12)</f>
        <v>0.18867924528301885</v>
      </c>
      <c r="G24" s="16">
        <v>273.91500000000002</v>
      </c>
      <c r="H24" s="19">
        <f t="shared" si="1"/>
        <v>51.682075471698113</v>
      </c>
      <c r="I24" s="11"/>
      <c r="J24" s="11"/>
    </row>
    <row r="25" spans="1:10" ht="15.75" thickBot="1">
      <c r="A25" s="11"/>
      <c r="B25" s="21" t="s">
        <v>26</v>
      </c>
      <c r="C25" s="3">
        <v>1932</v>
      </c>
      <c r="D25" s="16">
        <v>3.8600000000000002E-2</v>
      </c>
      <c r="E25" s="17">
        <f t="shared" si="0"/>
        <v>74.575200000000009</v>
      </c>
      <c r="F25" s="18">
        <f>SUM(E7/12)</f>
        <v>0.18867924528301885</v>
      </c>
      <c r="G25" s="16">
        <v>273.91500000000002</v>
      </c>
      <c r="H25" s="19">
        <f t="shared" si="1"/>
        <v>51.682075471698113</v>
      </c>
      <c r="I25" s="11"/>
      <c r="J25" s="11"/>
    </row>
    <row r="26" spans="1:10" ht="15.75" thickBot="1">
      <c r="A26" s="11"/>
      <c r="B26" s="22" t="s">
        <v>27</v>
      </c>
      <c r="C26" s="6">
        <f>SUM(C14:C25)</f>
        <v>12000</v>
      </c>
      <c r="D26" s="23"/>
      <c r="E26" s="7">
        <f>SUM(E14:E25)</f>
        <v>463.20000000000005</v>
      </c>
      <c r="F26" s="24"/>
      <c r="G26" s="24"/>
      <c r="H26" s="7">
        <f>SUM(H14:H25)</f>
        <v>620.18490566037735</v>
      </c>
      <c r="I26" s="11"/>
      <c r="J26" s="11"/>
    </row>
    <row r="27" spans="1:10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.75" thickBot="1">
      <c r="A29" s="11"/>
      <c r="B29" s="29" t="s">
        <v>30</v>
      </c>
      <c r="C29" s="29"/>
      <c r="D29" s="8">
        <f>SUM(E26+H26)</f>
        <v>1083.3849056603774</v>
      </c>
      <c r="E29" s="25" t="s">
        <v>12</v>
      </c>
      <c r="F29" s="11"/>
      <c r="G29" s="11"/>
      <c r="H29" s="11"/>
      <c r="I29" s="11"/>
      <c r="J29" s="11"/>
    </row>
    <row r="30" spans="1:10" ht="15.75" thickBot="1">
      <c r="A30" s="11"/>
      <c r="B30" s="30" t="s">
        <v>31</v>
      </c>
      <c r="C30" s="30"/>
      <c r="D30" s="9">
        <f>SUM(D29/C26*277.778)</f>
        <v>25.07837436037736</v>
      </c>
      <c r="E30" s="25" t="s">
        <v>32</v>
      </c>
      <c r="F30" s="11"/>
      <c r="G30" s="11"/>
      <c r="H30" s="11"/>
      <c r="I30" s="11"/>
      <c r="J30" s="11"/>
    </row>
    <row r="31" spans="1:10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>
      <c r="A33" s="11"/>
      <c r="B33" s="26" t="s">
        <v>28</v>
      </c>
      <c r="C33" s="11"/>
      <c r="D33" s="11"/>
      <c r="E33" s="11"/>
      <c r="F33" s="11"/>
      <c r="G33" s="11"/>
      <c r="H33" s="11"/>
      <c r="I33" s="11"/>
      <c r="J33" s="11"/>
    </row>
    <row r="34" spans="1:10">
      <c r="A34" s="11"/>
      <c r="B34" s="11"/>
      <c r="C34" s="26" t="s">
        <v>29</v>
      </c>
      <c r="D34" s="11"/>
      <c r="E34" s="11"/>
      <c r="F34" s="11"/>
      <c r="G34" s="11"/>
      <c r="H34" s="11"/>
      <c r="I34" s="11"/>
      <c r="J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>
      <c r="A50" s="11"/>
      <c r="B50" s="11"/>
      <c r="C50" s="11"/>
      <c r="D50" s="11"/>
      <c r="E50" s="11"/>
      <c r="F50" s="11"/>
      <c r="G50" s="11"/>
      <c r="H50" s="11"/>
      <c r="I50" s="11"/>
      <c r="J50" s="11"/>
    </row>
  </sheetData>
  <mergeCells count="10">
    <mergeCell ref="G10:G12"/>
    <mergeCell ref="H10:H12"/>
    <mergeCell ref="B29:C29"/>
    <mergeCell ref="B30:C30"/>
    <mergeCell ref="B6:D6"/>
    <mergeCell ref="B7:D7"/>
    <mergeCell ref="B10:C12"/>
    <mergeCell ref="D10:D12"/>
    <mergeCell ref="E10:E12"/>
    <mergeCell ref="F10:F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2011-11-24T11:30:47Z</dcterms:modified>
</cp:coreProperties>
</file>